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annah aubrey cenon\Desktop\Ate Files\Fortuna BMC\PPS\"/>
    </mc:Choice>
  </mc:AlternateContent>
  <xr:revisionPtr revIDLastSave="0" documentId="13_ncr:1_{A7933591-2D21-444A-978E-F9E9B7E70D13}" xr6:coauthVersionLast="45" xr6:coauthVersionMax="45" xr10:uidLastSave="{00000000-0000-0000-0000-000000000000}"/>
  <bookViews>
    <workbookView xWindow="-108" yWindow="-108" windowWidth="23256" windowHeight="13176" xr2:uid="{D83E30A0-6441-4E17-A435-7D59B58E8231}"/>
  </bookViews>
  <sheets>
    <sheet name="PurchaseOrder" sheetId="2" r:id="rId1"/>
  </sheets>
  <definedNames>
    <definedName name="_xlnm.Print_Area" localSheetId="0">PurchaseOrder!$B$1:$I$93</definedName>
    <definedName name="valuevx">42.314159</definedName>
    <definedName name="vertex42_copyright" hidden="1">"© 2008-2019 Vertex42 LLC"</definedName>
    <definedName name="vertex42_id" hidden="1">"purchase-order.xlsx"</definedName>
    <definedName name="vertex42_title" hidden="1">"Purchase Order Template"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2" l="1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 l="1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68" i="2" l="1"/>
  <c r="I69" i="2" l="1"/>
  <c r="I72" i="2" s="1"/>
</calcChain>
</file>

<file path=xl/sharedStrings.xml><?xml version="1.0" encoding="utf-8"?>
<sst xmlns="http://schemas.openxmlformats.org/spreadsheetml/2006/main" count="151" uniqueCount="145">
  <si>
    <t>ORDER FORM</t>
  </si>
  <si>
    <t>Fortuna BMC</t>
  </si>
  <si>
    <t>3140 Peacekeeper Way, #101</t>
  </si>
  <si>
    <t>DUNS: 05-992-0182</t>
  </si>
  <si>
    <t>VALIDITY DATE</t>
  </si>
  <si>
    <t>McClellan, CA 95652</t>
  </si>
  <si>
    <t>EIN: 26-4043682</t>
  </si>
  <si>
    <t>DATE</t>
  </si>
  <si>
    <t>Phone: (916) 458-0991</t>
  </si>
  <si>
    <t>Cage:761D5</t>
  </si>
  <si>
    <t>PO #</t>
  </si>
  <si>
    <t>sales@fortunabmc.com</t>
  </si>
  <si>
    <t>www.fortunabmc.com</t>
  </si>
  <si>
    <t>Please fill Address and Quantity of Selected Items</t>
  </si>
  <si>
    <t>BILL TO</t>
  </si>
  <si>
    <t>SHIP TO</t>
  </si>
  <si>
    <t>[Company Name]</t>
  </si>
  <si>
    <t>[Street Address]</t>
  </si>
  <si>
    <t>[City, State, ZIP]</t>
  </si>
  <si>
    <t>[Name]</t>
  </si>
  <si>
    <t>[Phone]</t>
  </si>
  <si>
    <t>ITEM #</t>
  </si>
  <si>
    <t>DESCRIPTION</t>
  </si>
  <si>
    <t>MOQ</t>
  </si>
  <si>
    <t>QTY</t>
  </si>
  <si>
    <t>UNIT PRICE</t>
  </si>
  <si>
    <t>TOTAL</t>
  </si>
  <si>
    <t>CEFM1295</t>
  </si>
  <si>
    <t>Mask N95 (FDA)</t>
  </si>
  <si>
    <t>CEFM1296</t>
  </si>
  <si>
    <t>Mask KN95 (FDA)</t>
  </si>
  <si>
    <t>CEFM1291</t>
  </si>
  <si>
    <t>Disposable Medical Mask, 3-Ply (&gt;95%)</t>
  </si>
  <si>
    <t>CEFM1292</t>
  </si>
  <si>
    <t>Disposable Surgical Mask, 3-Ply (&gt;99%)</t>
  </si>
  <si>
    <t>CEFM1293</t>
  </si>
  <si>
    <t>Disposable Nitrile Gloves (Non-medical)</t>
  </si>
  <si>
    <t>CEFM1294</t>
  </si>
  <si>
    <t>Disposable Latex Gloves (Non-medical)</t>
  </si>
  <si>
    <t>CEFM1290</t>
  </si>
  <si>
    <t>Disposable PVC Gloves</t>
  </si>
  <si>
    <t>CEGO1715</t>
  </si>
  <si>
    <t>Disposable Isolation Gown, Level 1</t>
  </si>
  <si>
    <t>CEGO1716</t>
  </si>
  <si>
    <t>Disposable Isolation Gown, Level 2</t>
  </si>
  <si>
    <t>CEGO1717</t>
  </si>
  <si>
    <t>Disposable Isolation Gown, Level 2 Reinforced</t>
  </si>
  <si>
    <t>CEGO1718</t>
  </si>
  <si>
    <t>Disposable Medical Protective Coverall</t>
  </si>
  <si>
    <t>CEGO1719</t>
  </si>
  <si>
    <t>Head Cover</t>
  </si>
  <si>
    <t>CEGO1720</t>
  </si>
  <si>
    <t>Shoe Cover</t>
  </si>
  <si>
    <t>CESN1250</t>
  </si>
  <si>
    <t>Bactericidal Wipes (50 sheets)</t>
  </si>
  <si>
    <t>CESN1251</t>
  </si>
  <si>
    <t>Alcohol Wipes (50 sheets)</t>
  </si>
  <si>
    <t>CESN1283</t>
  </si>
  <si>
    <t>Hand Sanitizer PG - 100ml (3.38 oz.)</t>
  </si>
  <si>
    <t>CESN1284</t>
  </si>
  <si>
    <t>Hand Sanitizer PG - 300ml (10.1 oz.)</t>
  </si>
  <si>
    <t>CESN1289</t>
  </si>
  <si>
    <t>Hand Sanitizer PG - 500ml (16.9 oz.)</t>
  </si>
  <si>
    <t>CEFS1415</t>
  </si>
  <si>
    <t>Face Shield</t>
  </si>
  <si>
    <t>CEFS1416</t>
  </si>
  <si>
    <t>Safety Goggle</t>
  </si>
  <si>
    <t>CEFS1417</t>
  </si>
  <si>
    <t>Protective Glasses</t>
  </si>
  <si>
    <t>CEWS1515</t>
  </si>
  <si>
    <t>Infrared Thermometer C/F</t>
  </si>
  <si>
    <t>CT-10BU</t>
  </si>
  <si>
    <t>Disinfection Charging Cabinet - 10 bays, 1 Level</t>
  </si>
  <si>
    <t>CT-30BU</t>
  </si>
  <si>
    <t>Disinfection Charging Cabinet - 30 bays, 3 Level</t>
  </si>
  <si>
    <t>CT-40BU</t>
  </si>
  <si>
    <t>Disinfection Charging Cabinet - 40 bays, 4 Level</t>
  </si>
  <si>
    <t>CT-52BU</t>
  </si>
  <si>
    <t>Disinfection Charging Cabinet - 52 bays, 4 Level</t>
  </si>
  <si>
    <t>CT-60BU</t>
  </si>
  <si>
    <t>Disinfection Charging Cabinet - 60 bays, 5 Level</t>
  </si>
  <si>
    <t>CT-65BU</t>
  </si>
  <si>
    <t>Disinfection Charging Cabinet - 65 bays, 5 Level</t>
  </si>
  <si>
    <t>[42]</t>
  </si>
  <si>
    <t>SUBTOTAL</t>
  </si>
  <si>
    <t>Please select your preferred method of Payment &gt;&gt;</t>
  </si>
  <si>
    <t>ACH</t>
  </si>
  <si>
    <t>&lt;&lt;</t>
  </si>
  <si>
    <t>SHIPPING</t>
  </si>
  <si>
    <t>TBD</t>
  </si>
  <si>
    <t>OTHER</t>
  </si>
  <si>
    <t>You can also place order online at:</t>
  </si>
  <si>
    <t>Payments to following Bank Information:</t>
  </si>
  <si>
    <t>If you have any questions, please contact</t>
  </si>
  <si>
    <t>COMING SOON</t>
  </si>
  <si>
    <t>Fortuna PPE,3140 Peacekeeper Way, #101, McClellan, CA 95652 |  (916) 458-0991   |   sales@fortunabmc.com</t>
  </si>
  <si>
    <t>DUNS: 05-992-0182   |    EIN: 26-4043682    |    Cage Code:761D5</t>
  </si>
  <si>
    <t>Hand Sanitizer - 3.78 liters (1 US gallon), liquid, 80%</t>
  </si>
  <si>
    <t>Hand Sanitizer - 5.67 liters (1.5 US gallons), liquid, 80%</t>
  </si>
  <si>
    <t>Hand Sanitizer - 7.57 liters (2.0 US gallons), liquid, 80%</t>
  </si>
  <si>
    <t>Hand Sanitizer - 9.46 liters (2.5 US gallons), liquid, 80%</t>
  </si>
  <si>
    <t>Hand Sanitizer - 11.36 liters (3.0 US gallons), liquid, 80%</t>
  </si>
  <si>
    <t>Hand Sanitizer - 13.25 liters (3.5 US gallons), liquid, 80%</t>
  </si>
  <si>
    <t>Hand Sanitizer - 15.14 liters (4.0 US gallons), liquid, 80%</t>
  </si>
  <si>
    <t>Hand Sanitizer - 17.03 liters (4.5 US gallons), liquid, 80%</t>
  </si>
  <si>
    <t>Hand Sanitizer - 18.93 liters (5.0 US gallons), liquid, 80%</t>
  </si>
  <si>
    <t>DD-010</t>
  </si>
  <si>
    <t>DD-015</t>
  </si>
  <si>
    <t>DD-020</t>
  </si>
  <si>
    <t>DD-025</t>
  </si>
  <si>
    <t>DD-030</t>
  </si>
  <si>
    <t>DD-035</t>
  </si>
  <si>
    <t>DD-040</t>
  </si>
  <si>
    <t>DD-045</t>
  </si>
  <si>
    <t>DD-050</t>
  </si>
  <si>
    <t>- Please add quantity for your selected products
- Minimum Order Quantity (MOQ) for each item is indicated above
- Delivery will be 10-14 days for MOQ. Delivery for larger orders will be determined based on requested quantity.
- Shipping Costs for Disinfection Charging Cabinets will be provided based on Shipping address
- Prices are valid as indicated above and subject to change without prior notice</t>
  </si>
  <si>
    <t>NOTES:</t>
  </si>
  <si>
    <t>DDPC-004</t>
  </si>
  <si>
    <t>DDAC-004</t>
  </si>
  <si>
    <t>DDPG-004</t>
  </si>
  <si>
    <t>DDPC-008</t>
  </si>
  <si>
    <t>DDPG-008</t>
  </si>
  <si>
    <t>DDPC-012</t>
  </si>
  <si>
    <t>DDPG-012</t>
  </si>
  <si>
    <t>Plastic Spray Container W/ Logo Hand Sanitizer - 120ml (4.0 oz.), liquid, 80%</t>
  </si>
  <si>
    <t>Plastic Spray Container Hand Sanitizer - 120ml (4.0 oz.), liquid, 80%</t>
  </si>
  <si>
    <t>Plastic Spray Container W/ Logo Hand Sanitizer - 240ml (8.0 oz.), liquid, 80%</t>
  </si>
  <si>
    <t>Plastic Spray Container Hand Sanitizer - 240ml (8.0 oz.), liquid, 80%</t>
  </si>
  <si>
    <t>Plastic Cap Container W/ Logo Hand Sanitizer - 240ml (8.0 oz.), liquid, 80%</t>
  </si>
  <si>
    <t>Plastic Cap Container Hand Sanitizer - 240ml (8.0 oz.), liquid, 80%</t>
  </si>
  <si>
    <t>DDAG-004</t>
  </si>
  <si>
    <t>Aluminum Spray Container W/ Logo Hand Sanitizer - 120ml (4.0 oz.), liquid, 80%</t>
  </si>
  <si>
    <t>Aluminum Spray Container Hand Sanitizer - 120ml (4.0 oz.), liquid, 80%</t>
  </si>
  <si>
    <t>Aluminum Spray Container W/ Logo Hand Sanitizer - 240ml (8.0 oz.), liquid, 80%</t>
  </si>
  <si>
    <t>Aluminum Spray Container Hand Sanitizer - 240ml (8.0 oz.), liquid, 80%</t>
  </si>
  <si>
    <t>DDAC-008</t>
  </si>
  <si>
    <t>DDAG-008</t>
  </si>
  <si>
    <t>FBMC - 0001</t>
  </si>
  <si>
    <t>Hand sewn and durable 4 ply cotton masks (many styles to choose from)</t>
  </si>
  <si>
    <t xml:space="preserve">   Bank Name: JP Morgan Chase Bank NA</t>
  </si>
  <si>
    <t xml:space="preserve">   Bank Address: 270 Park Avenue, New York, NY 10017</t>
  </si>
  <si>
    <t xml:space="preserve">   Account Name: Fortuna Business Management Consulting, Inc.</t>
  </si>
  <si>
    <t xml:space="preserve">   Account Number: 331688116</t>
  </si>
  <si>
    <t xml:space="preserve">   Routing Number: 322271627</t>
  </si>
  <si>
    <t>TAX (*7.75%)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</si>
</sst>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7" x14ac:knownFonts="1">
    <font>
      <sz val="10"/>
      <name val="Trebuchet MS"/>
      <family val="2"/>
    </font>
    <font>
      <sz val="10"/>
      <name val="Trebuchet MS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rgb="FFFF0000"/>
      <name val="Calibri"/>
      <family val="2"/>
      <scheme val="minor"/>
    </font>
    <font>
      <sz val="36"/>
      <color rgb="FF5B0101"/>
      <name val="Arial Black"/>
      <family val="2"/>
    </font>
    <font>
      <sz val="10"/>
      <color theme="4" tint="-0.49998474074526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2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36"/>
      <color rgb="FF660000"/>
      <name val="Arial Black"/>
      <family val="2"/>
    </font>
    <font>
      <u/>
      <sz val="10"/>
      <color rgb="FF333399"/>
      <name val="Calibri"/>
      <family val="2"/>
      <scheme val="minor"/>
    </font>
    <font>
      <u/>
      <sz val="14"/>
      <color rgb="FF333399"/>
      <name val="Calibri"/>
      <family val="2"/>
      <scheme val="minor"/>
    </font>
    <font>
      <b/>
      <sz val="11"/>
      <color rgb="FFA0020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double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55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2" fillId="0" borderId="0" xfId="0" applyFont="1" applyAlignment="1">
      <alignment vertical="center"/>
    </xf>
    <xf numFmtId="164" fontId="2" fillId="0" borderId="1" xfId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65" fontId="2" fillId="2" borderId="18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2" fillId="0" borderId="0" xfId="0" applyFont="1" applyAlignment="1"/>
    <xf numFmtId="2" fontId="2" fillId="0" borderId="0" xfId="0" quotePrefix="1" applyNumberFormat="1" applyFont="1"/>
    <xf numFmtId="9" fontId="2" fillId="0" borderId="0" xfId="2" applyFont="1"/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/>
    <xf numFmtId="3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8" fillId="5" borderId="0" xfId="0" applyFont="1" applyFill="1" applyAlignment="1">
      <alignment vertical="center"/>
    </xf>
    <xf numFmtId="0" fontId="14" fillId="0" borderId="0" xfId="3" applyFont="1" applyBorder="1" applyAlignment="1" applyProtection="1">
      <alignment vertical="center"/>
    </xf>
    <xf numFmtId="0" fontId="15" fillId="0" borderId="0" xfId="3" applyFont="1" applyAlignment="1" applyProtection="1">
      <alignment vertical="center"/>
    </xf>
    <xf numFmtId="3" fontId="2" fillId="0" borderId="21" xfId="0" applyNumberFormat="1" applyFont="1" applyBorder="1" applyAlignment="1">
      <alignment horizontal="center" vertical="center"/>
    </xf>
    <xf numFmtId="3" fontId="2" fillId="4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21" xfId="1" applyFont="1" applyFill="1" applyBorder="1" applyAlignment="1">
      <alignment horizontal="right" vertical="center"/>
    </xf>
    <xf numFmtId="0" fontId="10" fillId="5" borderId="0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0" fontId="10" fillId="5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4" borderId="9" xfId="0" quotePrefix="1" applyFont="1" applyFill="1" applyBorder="1" applyAlignment="1" applyProtection="1">
      <alignment horizontal="left" vertical="center" wrapText="1" indent="1"/>
      <protection locked="0"/>
    </xf>
    <xf numFmtId="0" fontId="2" fillId="4" borderId="10" xfId="0" quotePrefix="1" applyFont="1" applyFill="1" applyBorder="1" applyAlignment="1" applyProtection="1">
      <alignment horizontal="left" vertical="center" wrapText="1" indent="1"/>
      <protection locked="0"/>
    </xf>
    <xf numFmtId="0" fontId="2" fillId="4" borderId="11" xfId="0" quotePrefix="1" applyFont="1" applyFill="1" applyBorder="1" applyAlignment="1" applyProtection="1">
      <alignment horizontal="left" vertical="center" wrapText="1" indent="1"/>
      <protection locked="0"/>
    </xf>
    <xf numFmtId="0" fontId="2" fillId="4" borderId="12" xfId="0" quotePrefix="1" applyFont="1" applyFill="1" applyBorder="1" applyAlignment="1" applyProtection="1">
      <alignment horizontal="left" vertical="center" wrapText="1" indent="1"/>
      <protection locked="0"/>
    </xf>
    <xf numFmtId="0" fontId="2" fillId="4" borderId="0" xfId="0" quotePrefix="1" applyFont="1" applyFill="1" applyBorder="1" applyAlignment="1" applyProtection="1">
      <alignment horizontal="left" vertical="center" wrapText="1" indent="1"/>
      <protection locked="0"/>
    </xf>
    <xf numFmtId="0" fontId="2" fillId="4" borderId="13" xfId="0" quotePrefix="1" applyFont="1" applyFill="1" applyBorder="1" applyAlignment="1" applyProtection="1">
      <alignment horizontal="left" vertical="center" wrapText="1" indent="1"/>
      <protection locked="0"/>
    </xf>
    <xf numFmtId="0" fontId="2" fillId="4" borderId="14" xfId="0" quotePrefix="1" applyFont="1" applyFill="1" applyBorder="1" applyAlignment="1" applyProtection="1">
      <alignment horizontal="left" vertical="center" wrapText="1" indent="1"/>
      <protection locked="0"/>
    </xf>
    <xf numFmtId="0" fontId="2" fillId="4" borderId="15" xfId="0" quotePrefix="1" applyFont="1" applyFill="1" applyBorder="1" applyAlignment="1" applyProtection="1">
      <alignment horizontal="left" vertical="center" wrapText="1" indent="1"/>
      <protection locked="0"/>
    </xf>
    <xf numFmtId="0" fontId="2" fillId="4" borderId="16" xfId="0" quotePrefix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10" fontId="10" fillId="5" borderId="0" xfId="0" applyNumberFormat="1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3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11" fillId="0" borderId="25" xfId="0" applyFont="1" applyBorder="1" applyAlignment="1">
      <alignment horizontal="left"/>
    </xf>
    <xf numFmtId="0" fontId="2" fillId="0" borderId="26" xfId="0" applyFont="1" applyBorder="1"/>
    <xf numFmtId="0" fontId="2" fillId="0" borderId="25" xfId="0" applyFont="1" applyBorder="1" applyAlignment="1">
      <alignment vertical="center"/>
    </xf>
    <xf numFmtId="14" fontId="2" fillId="4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25" xfId="3" applyFont="1" applyBorder="1" applyAlignment="1" applyProtection="1">
      <alignment vertical="center"/>
    </xf>
    <xf numFmtId="0" fontId="5" fillId="0" borderId="26" xfId="0" applyFont="1" applyBorder="1" applyAlignment="1">
      <alignment horizontal="right" vertical="center"/>
    </xf>
    <xf numFmtId="0" fontId="10" fillId="5" borderId="25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vertical="center"/>
    </xf>
    <xf numFmtId="0" fontId="2" fillId="4" borderId="25" xfId="0" applyFont="1" applyFill="1" applyBorder="1" applyAlignment="1" applyProtection="1">
      <alignment horizontal="left" vertical="center"/>
      <protection locked="0"/>
    </xf>
    <xf numFmtId="0" fontId="2" fillId="4" borderId="26" xfId="0" applyFont="1" applyFill="1" applyBorder="1" applyAlignment="1" applyProtection="1">
      <alignment horizontal="left" vertical="center"/>
      <protection locked="0"/>
    </xf>
    <xf numFmtId="0" fontId="2" fillId="0" borderId="26" xfId="0" applyFont="1" applyBorder="1" applyAlignment="1">
      <alignment vertical="center"/>
    </xf>
    <xf numFmtId="10" fontId="10" fillId="5" borderId="25" xfId="0" applyNumberFormat="1" applyFont="1" applyFill="1" applyBorder="1" applyAlignment="1">
      <alignment horizontal="left" vertical="center" shrinkToFit="1"/>
    </xf>
    <xf numFmtId="0" fontId="10" fillId="5" borderId="26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center"/>
    </xf>
    <xf numFmtId="165" fontId="2" fillId="2" borderId="29" xfId="0" applyNumberFormat="1" applyFont="1" applyFill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165" fontId="2" fillId="2" borderId="31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4" borderId="36" xfId="0" applyFont="1" applyFill="1" applyBorder="1" applyAlignment="1" applyProtection="1">
      <alignment horizontal="center" vertical="center"/>
      <protection locked="0"/>
    </xf>
    <xf numFmtId="164" fontId="2" fillId="0" borderId="36" xfId="1" applyFont="1" applyFill="1" applyBorder="1" applyAlignment="1" applyProtection="1">
      <alignment horizontal="right" vertical="center"/>
      <protection locked="0"/>
    </xf>
    <xf numFmtId="165" fontId="2" fillId="2" borderId="37" xfId="0" applyNumberFormat="1" applyFont="1" applyFill="1" applyBorder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A00202"/>
      <color rgb="FF333399"/>
      <color rgb="FF660000"/>
      <color rgb="FFA8282F"/>
      <color rgb="FF5B0101"/>
      <color rgb="FF170A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328929</xdr:colOff>
      <xdr:row>0</xdr:row>
      <xdr:rowOff>24765</xdr:rowOff>
    </xdr:from>
    <xdr:to>
      <xdr:col>3</xdr:col>
      <xdr:colOff>301805</xdr:colOff>
      <xdr:row>0</xdr:row>
      <xdr:rowOff>1101090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A9D1FF-FE87-410D-B0B1-D9C68CC7B8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413"/>
        <a:stretch/>
      </xdr:blipFill>
      <xdr:spPr>
        <a:xfrm>
          <a:off x="328929" y="24765"/>
          <a:ext cx="2277926" cy="1074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ortunabmc.com/" TargetMode="External"/><Relationship Id="rId1" Type="http://schemas.openxmlformats.org/officeDocument/2006/relationships/hyperlink" Target="mailto:sales@fortunabmc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D9CA3-020E-48AC-B9D5-1B703A195A86}">
  <sheetPr>
    <pageSetUpPr fitToPage="1"/>
  </sheetPr>
  <dimension ref="B1:M92"/>
  <sheetViews>
    <sheetView showGridLines="0" tabSelected="1" zoomScale="85" zoomScaleNormal="85" zoomScaleSheetLayoutView="115" workbookViewId="0">
      <selection activeCell="K1" sqref="K1"/>
    </sheetView>
  </sheetViews>
  <sheetFormatPr defaultColWidth="8.88671875" defaultRowHeight="13.8" x14ac:dyDescent="0.3"/>
  <cols>
    <col min="1" max="1" width="4.88671875" style="16" customWidth="1"/>
    <col min="2" max="2" width="13.88671875" style="16" customWidth="1"/>
    <col min="3" max="4" width="14.88671875" style="16" customWidth="1"/>
    <col min="5" max="5" width="37.6640625" style="16" customWidth="1"/>
    <col min="6" max="6" width="9.5546875" style="16" hidden="1" customWidth="1"/>
    <col min="7" max="7" width="11.6640625" style="16" customWidth="1"/>
    <col min="8" max="8" width="12.6640625" style="16" customWidth="1"/>
    <col min="9" max="9" width="22.44140625" style="16" customWidth="1"/>
    <col min="10" max="16384" width="8.88671875" style="16"/>
  </cols>
  <sheetData>
    <row r="1" spans="2:13" ht="92.4" customHeight="1" x14ac:dyDescent="1.3">
      <c r="B1" s="65" t="s">
        <v>0</v>
      </c>
      <c r="C1" s="66"/>
      <c r="D1" s="66"/>
      <c r="E1" s="66"/>
      <c r="F1" s="66"/>
      <c r="G1" s="66"/>
      <c r="H1" s="66"/>
      <c r="I1" s="67"/>
    </row>
    <row r="2" spans="2:13" ht="14.4" x14ac:dyDescent="0.3">
      <c r="B2" s="68" t="s">
        <v>1</v>
      </c>
      <c r="C2" s="64"/>
      <c r="D2" s="64"/>
      <c r="E2" s="11"/>
      <c r="F2" s="11"/>
      <c r="G2" s="17"/>
      <c r="H2" s="17"/>
      <c r="I2" s="69"/>
    </row>
    <row r="3" spans="2:13" x14ac:dyDescent="0.3">
      <c r="B3" s="70" t="s">
        <v>2</v>
      </c>
      <c r="C3" s="11"/>
      <c r="D3" s="11" t="s">
        <v>3</v>
      </c>
      <c r="E3" s="11"/>
      <c r="F3" s="11"/>
      <c r="G3" s="17"/>
      <c r="H3" s="12" t="s">
        <v>4</v>
      </c>
      <c r="I3" s="71">
        <v>43961</v>
      </c>
    </row>
    <row r="4" spans="2:13" x14ac:dyDescent="0.3">
      <c r="B4" s="70" t="s">
        <v>5</v>
      </c>
      <c r="C4" s="11"/>
      <c r="D4" s="11" t="s">
        <v>6</v>
      </c>
      <c r="E4" s="11"/>
      <c r="F4" s="11"/>
      <c r="G4" s="17"/>
      <c r="H4" s="12" t="s">
        <v>7</v>
      </c>
      <c r="I4" s="71"/>
      <c r="M4" s="18"/>
    </row>
    <row r="5" spans="2:13" x14ac:dyDescent="0.3">
      <c r="B5" s="70" t="s">
        <v>8</v>
      </c>
      <c r="C5" s="11"/>
      <c r="D5" s="11" t="s">
        <v>9</v>
      </c>
      <c r="E5" s="11"/>
      <c r="F5" s="11"/>
      <c r="G5" s="17"/>
      <c r="H5" s="12" t="s">
        <v>10</v>
      </c>
      <c r="I5" s="71"/>
    </row>
    <row r="6" spans="2:13" x14ac:dyDescent="0.3">
      <c r="B6" s="72" t="s">
        <v>11</v>
      </c>
      <c r="C6" s="11"/>
      <c r="D6" s="33" t="s">
        <v>12</v>
      </c>
      <c r="E6" s="11"/>
      <c r="F6" s="11"/>
      <c r="G6" s="17"/>
      <c r="H6" s="12"/>
      <c r="I6" s="69"/>
    </row>
    <row r="7" spans="2:13" ht="16.95" customHeight="1" x14ac:dyDescent="0.3">
      <c r="B7" s="70"/>
      <c r="C7" s="11"/>
      <c r="D7" s="11"/>
      <c r="E7" s="17"/>
      <c r="F7" s="17"/>
      <c r="G7" s="39" t="s">
        <v>13</v>
      </c>
      <c r="H7" s="17"/>
      <c r="I7" s="73"/>
      <c r="L7" s="19"/>
    </row>
    <row r="8" spans="2:13" ht="18" customHeight="1" x14ac:dyDescent="0.3">
      <c r="B8" s="74" t="s">
        <v>14</v>
      </c>
      <c r="C8" s="29"/>
      <c r="D8" s="29"/>
      <c r="E8" s="17"/>
      <c r="F8" s="17"/>
      <c r="G8" s="30" t="s">
        <v>15</v>
      </c>
      <c r="H8" s="29"/>
      <c r="I8" s="75"/>
    </row>
    <row r="9" spans="2:13" x14ac:dyDescent="0.3">
      <c r="B9" s="76" t="s">
        <v>16</v>
      </c>
      <c r="C9" s="60"/>
      <c r="D9" s="60"/>
      <c r="E9" s="11"/>
      <c r="F9" s="11"/>
      <c r="G9" s="60" t="s">
        <v>16</v>
      </c>
      <c r="H9" s="60"/>
      <c r="I9" s="77"/>
    </row>
    <row r="10" spans="2:13" x14ac:dyDescent="0.3">
      <c r="B10" s="76" t="s">
        <v>17</v>
      </c>
      <c r="C10" s="60"/>
      <c r="D10" s="60"/>
      <c r="E10" s="11"/>
      <c r="F10" s="11"/>
      <c r="G10" s="60" t="s">
        <v>17</v>
      </c>
      <c r="H10" s="60"/>
      <c r="I10" s="77"/>
    </row>
    <row r="11" spans="2:13" x14ac:dyDescent="0.3">
      <c r="B11" s="76" t="s">
        <v>18</v>
      </c>
      <c r="C11" s="60"/>
      <c r="D11" s="60"/>
      <c r="E11" s="11"/>
      <c r="F11" s="11"/>
      <c r="G11" s="60" t="s">
        <v>18</v>
      </c>
      <c r="H11" s="60"/>
      <c r="I11" s="77"/>
    </row>
    <row r="12" spans="2:13" x14ac:dyDescent="0.3">
      <c r="B12" s="76" t="s">
        <v>19</v>
      </c>
      <c r="C12" s="60"/>
      <c r="D12" s="60"/>
      <c r="E12" s="11"/>
      <c r="F12" s="11"/>
      <c r="G12" s="60" t="s">
        <v>19</v>
      </c>
      <c r="H12" s="60"/>
      <c r="I12" s="77"/>
    </row>
    <row r="13" spans="2:13" x14ac:dyDescent="0.3">
      <c r="B13" s="76" t="s">
        <v>20</v>
      </c>
      <c r="C13" s="60"/>
      <c r="D13" s="60"/>
      <c r="E13" s="11"/>
      <c r="F13" s="11"/>
      <c r="G13" s="60" t="s">
        <v>20</v>
      </c>
      <c r="H13" s="60"/>
      <c r="I13" s="77"/>
    </row>
    <row r="14" spans="2:13" x14ac:dyDescent="0.3">
      <c r="B14" s="70"/>
      <c r="C14" s="11"/>
      <c r="D14" s="11"/>
      <c r="E14" s="11"/>
      <c r="F14" s="11"/>
      <c r="G14" s="45"/>
      <c r="H14" s="11"/>
      <c r="I14" s="78"/>
    </row>
    <row r="15" spans="2:13" ht="18" customHeight="1" x14ac:dyDescent="0.3">
      <c r="B15" s="79" t="s">
        <v>21</v>
      </c>
      <c r="C15" s="61" t="s">
        <v>22</v>
      </c>
      <c r="D15" s="61"/>
      <c r="E15" s="61"/>
      <c r="F15" s="44" t="s">
        <v>23</v>
      </c>
      <c r="G15" s="38" t="s">
        <v>24</v>
      </c>
      <c r="H15" s="38" t="s">
        <v>25</v>
      </c>
      <c r="I15" s="80" t="s">
        <v>26</v>
      </c>
    </row>
    <row r="16" spans="2:13" x14ac:dyDescent="0.3">
      <c r="B16" s="81" t="s">
        <v>27</v>
      </c>
      <c r="C16" s="62" t="s">
        <v>28</v>
      </c>
      <c r="D16" s="63"/>
      <c r="E16" s="63"/>
      <c r="F16" s="35">
        <v>5</v>
      </c>
      <c r="G16" s="36"/>
      <c r="H16" s="37">
        <v>4.9000000000000004</v>
      </c>
      <c r="I16" s="82">
        <f t="shared" ref="I16:I66" si="0">G16*H16</f>
        <v>0</v>
      </c>
    </row>
    <row r="17" spans="2:9" x14ac:dyDescent="0.3">
      <c r="B17" s="83" t="s">
        <v>29</v>
      </c>
      <c r="C17" s="57" t="s">
        <v>30</v>
      </c>
      <c r="D17" s="58"/>
      <c r="E17" s="58"/>
      <c r="F17" s="3">
        <v>10</v>
      </c>
      <c r="G17" s="26"/>
      <c r="H17" s="2">
        <v>2.65</v>
      </c>
      <c r="I17" s="84">
        <f t="shared" si="0"/>
        <v>0</v>
      </c>
    </row>
    <row r="18" spans="2:9" x14ac:dyDescent="0.3">
      <c r="B18" s="83" t="s">
        <v>31</v>
      </c>
      <c r="C18" s="57" t="s">
        <v>32</v>
      </c>
      <c r="D18" s="58"/>
      <c r="E18" s="58"/>
      <c r="F18" s="3">
        <v>50</v>
      </c>
      <c r="G18" s="26"/>
      <c r="H18" s="2">
        <v>0.49</v>
      </c>
      <c r="I18" s="84">
        <f t="shared" si="0"/>
        <v>0</v>
      </c>
    </row>
    <row r="19" spans="2:9" x14ac:dyDescent="0.3">
      <c r="B19" s="83" t="s">
        <v>33</v>
      </c>
      <c r="C19" s="57" t="s">
        <v>34</v>
      </c>
      <c r="D19" s="58"/>
      <c r="E19" s="58"/>
      <c r="F19" s="3">
        <v>10</v>
      </c>
      <c r="G19" s="26"/>
      <c r="H19" s="2">
        <v>0.68</v>
      </c>
      <c r="I19" s="84">
        <f t="shared" si="0"/>
        <v>0</v>
      </c>
    </row>
    <row r="20" spans="2:9" x14ac:dyDescent="0.3">
      <c r="B20" s="83" t="s">
        <v>137</v>
      </c>
      <c r="C20" s="42" t="s">
        <v>138</v>
      </c>
      <c r="D20" s="43"/>
      <c r="E20" s="43"/>
      <c r="F20" s="3"/>
      <c r="G20" s="27"/>
      <c r="H20" s="2">
        <v>15</v>
      </c>
      <c r="I20" s="84">
        <f t="shared" si="0"/>
        <v>0</v>
      </c>
    </row>
    <row r="21" spans="2:9" x14ac:dyDescent="0.3">
      <c r="B21" s="83" t="s">
        <v>35</v>
      </c>
      <c r="C21" s="57" t="s">
        <v>36</v>
      </c>
      <c r="D21" s="58"/>
      <c r="E21" s="58"/>
      <c r="F21" s="3">
        <v>10000</v>
      </c>
      <c r="G21" s="26"/>
      <c r="H21" s="2">
        <v>0.19</v>
      </c>
      <c r="I21" s="84">
        <f t="shared" si="0"/>
        <v>0</v>
      </c>
    </row>
    <row r="22" spans="2:9" x14ac:dyDescent="0.3">
      <c r="B22" s="83" t="s">
        <v>37</v>
      </c>
      <c r="C22" s="57" t="s">
        <v>38</v>
      </c>
      <c r="D22" s="58"/>
      <c r="E22" s="58"/>
      <c r="F22" s="3">
        <v>10000</v>
      </c>
      <c r="G22" s="26"/>
      <c r="H22" s="2">
        <v>0.19</v>
      </c>
      <c r="I22" s="84">
        <f t="shared" si="0"/>
        <v>0</v>
      </c>
    </row>
    <row r="23" spans="2:9" x14ac:dyDescent="0.3">
      <c r="B23" s="83" t="s">
        <v>39</v>
      </c>
      <c r="C23" s="57" t="s">
        <v>40</v>
      </c>
      <c r="D23" s="58"/>
      <c r="E23" s="58"/>
      <c r="F23" s="3">
        <v>10000</v>
      </c>
      <c r="G23" s="26"/>
      <c r="H23" s="2">
        <v>0.16</v>
      </c>
      <c r="I23" s="84">
        <f t="shared" si="0"/>
        <v>0</v>
      </c>
    </row>
    <row r="24" spans="2:9" x14ac:dyDescent="0.3">
      <c r="B24" s="83" t="s">
        <v>41</v>
      </c>
      <c r="C24" s="57" t="s">
        <v>42</v>
      </c>
      <c r="D24" s="58"/>
      <c r="E24" s="58"/>
      <c r="F24" s="3">
        <v>1000</v>
      </c>
      <c r="G24" s="26"/>
      <c r="H24" s="2">
        <v>5.95</v>
      </c>
      <c r="I24" s="84">
        <f t="shared" si="0"/>
        <v>0</v>
      </c>
    </row>
    <row r="25" spans="2:9" x14ac:dyDescent="0.3">
      <c r="B25" s="83" t="s">
        <v>43</v>
      </c>
      <c r="C25" s="57" t="s">
        <v>44</v>
      </c>
      <c r="D25" s="58"/>
      <c r="E25" s="58"/>
      <c r="F25" s="3">
        <v>1000</v>
      </c>
      <c r="G25" s="26"/>
      <c r="H25" s="2">
        <v>7.95</v>
      </c>
      <c r="I25" s="84">
        <f t="shared" si="0"/>
        <v>0</v>
      </c>
    </row>
    <row r="26" spans="2:9" x14ac:dyDescent="0.3">
      <c r="B26" s="83" t="s">
        <v>45</v>
      </c>
      <c r="C26" s="57" t="s">
        <v>46</v>
      </c>
      <c r="D26" s="58"/>
      <c r="E26" s="58"/>
      <c r="F26" s="3">
        <v>1000</v>
      </c>
      <c r="G26" s="26"/>
      <c r="H26" s="2">
        <v>8.9499999999999993</v>
      </c>
      <c r="I26" s="84">
        <f t="shared" si="0"/>
        <v>0</v>
      </c>
    </row>
    <row r="27" spans="2:9" x14ac:dyDescent="0.3">
      <c r="B27" s="83" t="s">
        <v>47</v>
      </c>
      <c r="C27" s="57" t="s">
        <v>48</v>
      </c>
      <c r="D27" s="58"/>
      <c r="E27" s="58"/>
      <c r="F27" s="3">
        <v>500</v>
      </c>
      <c r="G27" s="26"/>
      <c r="H27" s="2">
        <v>26</v>
      </c>
      <c r="I27" s="84">
        <f t="shared" si="0"/>
        <v>0</v>
      </c>
    </row>
    <row r="28" spans="2:9" x14ac:dyDescent="0.3">
      <c r="B28" s="83" t="s">
        <v>49</v>
      </c>
      <c r="C28" s="57" t="s">
        <v>50</v>
      </c>
      <c r="D28" s="58"/>
      <c r="E28" s="58"/>
      <c r="F28" s="3">
        <v>10000</v>
      </c>
      <c r="G28" s="26"/>
      <c r="H28" s="2">
        <v>0.22</v>
      </c>
      <c r="I28" s="84">
        <f t="shared" si="0"/>
        <v>0</v>
      </c>
    </row>
    <row r="29" spans="2:9" x14ac:dyDescent="0.3">
      <c r="B29" s="83" t="s">
        <v>51</v>
      </c>
      <c r="C29" s="57" t="s">
        <v>52</v>
      </c>
      <c r="D29" s="58"/>
      <c r="E29" s="58"/>
      <c r="F29" s="3">
        <v>10000</v>
      </c>
      <c r="G29" s="26"/>
      <c r="H29" s="2">
        <v>0.65</v>
      </c>
      <c r="I29" s="84">
        <f t="shared" si="0"/>
        <v>0</v>
      </c>
    </row>
    <row r="30" spans="2:9" x14ac:dyDescent="0.3">
      <c r="B30" s="83"/>
      <c r="C30" s="57"/>
      <c r="D30" s="58"/>
      <c r="E30" s="58"/>
      <c r="F30" s="3"/>
      <c r="G30" s="27"/>
      <c r="H30" s="2"/>
      <c r="I30" s="84">
        <f t="shared" si="0"/>
        <v>0</v>
      </c>
    </row>
    <row r="31" spans="2:9" x14ac:dyDescent="0.3">
      <c r="B31" s="83" t="s">
        <v>53</v>
      </c>
      <c r="C31" s="57" t="s">
        <v>54</v>
      </c>
      <c r="D31" s="58"/>
      <c r="E31" s="58"/>
      <c r="F31" s="3">
        <v>500</v>
      </c>
      <c r="G31" s="26"/>
      <c r="H31" s="2">
        <v>4.25</v>
      </c>
      <c r="I31" s="84">
        <f t="shared" si="0"/>
        <v>0</v>
      </c>
    </row>
    <row r="32" spans="2:9" x14ac:dyDescent="0.3">
      <c r="B32" s="83" t="s">
        <v>55</v>
      </c>
      <c r="C32" s="57" t="s">
        <v>56</v>
      </c>
      <c r="D32" s="58"/>
      <c r="E32" s="58"/>
      <c r="F32" s="3">
        <v>500</v>
      </c>
      <c r="G32" s="26"/>
      <c r="H32" s="2">
        <v>4.25</v>
      </c>
      <c r="I32" s="84">
        <f t="shared" si="0"/>
        <v>0</v>
      </c>
    </row>
    <row r="33" spans="2:11" x14ac:dyDescent="0.3">
      <c r="B33" s="83" t="s">
        <v>57</v>
      </c>
      <c r="C33" s="42" t="s">
        <v>58</v>
      </c>
      <c r="D33" s="43"/>
      <c r="E33" s="43"/>
      <c r="F33" s="3">
        <v>200</v>
      </c>
      <c r="G33" s="26"/>
      <c r="H33" s="2">
        <v>6.95</v>
      </c>
      <c r="I33" s="84">
        <f t="shared" si="0"/>
        <v>0</v>
      </c>
      <c r="J33" s="20"/>
      <c r="K33" s="21"/>
    </row>
    <row r="34" spans="2:11" x14ac:dyDescent="0.3">
      <c r="B34" s="83" t="s">
        <v>59</v>
      </c>
      <c r="C34" s="42" t="s">
        <v>60</v>
      </c>
      <c r="D34" s="43"/>
      <c r="E34" s="43"/>
      <c r="F34" s="3">
        <v>200</v>
      </c>
      <c r="G34" s="26"/>
      <c r="H34" s="2">
        <v>9.9499999999999993</v>
      </c>
      <c r="I34" s="84">
        <f t="shared" si="0"/>
        <v>0</v>
      </c>
      <c r="J34" s="20"/>
      <c r="K34" s="21"/>
    </row>
    <row r="35" spans="2:11" x14ac:dyDescent="0.3">
      <c r="B35" s="83" t="s">
        <v>61</v>
      </c>
      <c r="C35" s="42" t="s">
        <v>62</v>
      </c>
      <c r="D35" s="43"/>
      <c r="E35" s="43"/>
      <c r="F35" s="3">
        <v>200</v>
      </c>
      <c r="G35" s="26"/>
      <c r="H35" s="2">
        <v>13.95</v>
      </c>
      <c r="I35" s="84">
        <f t="shared" si="0"/>
        <v>0</v>
      </c>
      <c r="J35" s="20"/>
      <c r="K35" s="21"/>
    </row>
    <row r="36" spans="2:11" x14ac:dyDescent="0.3">
      <c r="B36" s="83" t="s">
        <v>63</v>
      </c>
      <c r="C36" s="57" t="s">
        <v>64</v>
      </c>
      <c r="D36" s="58"/>
      <c r="E36" s="58"/>
      <c r="F36" s="3">
        <v>500</v>
      </c>
      <c r="G36" s="26"/>
      <c r="H36" s="2">
        <v>2.95</v>
      </c>
      <c r="I36" s="84">
        <f t="shared" si="0"/>
        <v>0</v>
      </c>
    </row>
    <row r="37" spans="2:11" x14ac:dyDescent="0.3">
      <c r="B37" s="83" t="s">
        <v>65</v>
      </c>
      <c r="C37" s="57" t="s">
        <v>66</v>
      </c>
      <c r="D37" s="58"/>
      <c r="E37" s="58"/>
      <c r="F37" s="3">
        <v>500</v>
      </c>
      <c r="G37" s="26"/>
      <c r="H37" s="2">
        <v>4.95</v>
      </c>
      <c r="I37" s="84">
        <f t="shared" si="0"/>
        <v>0</v>
      </c>
    </row>
    <row r="38" spans="2:11" x14ac:dyDescent="0.3">
      <c r="B38" s="83" t="s">
        <v>67</v>
      </c>
      <c r="C38" s="57" t="s">
        <v>68</v>
      </c>
      <c r="D38" s="58"/>
      <c r="E38" s="58"/>
      <c r="F38" s="3">
        <v>500</v>
      </c>
      <c r="G38" s="26"/>
      <c r="H38" s="2">
        <v>3.55</v>
      </c>
      <c r="I38" s="84">
        <f t="shared" si="0"/>
        <v>0</v>
      </c>
    </row>
    <row r="39" spans="2:11" x14ac:dyDescent="0.3">
      <c r="B39" s="83" t="s">
        <v>69</v>
      </c>
      <c r="C39" s="57" t="s">
        <v>70</v>
      </c>
      <c r="D39" s="58"/>
      <c r="E39" s="58"/>
      <c r="F39" s="3">
        <v>20</v>
      </c>
      <c r="G39" s="26"/>
      <c r="H39" s="2">
        <v>53.95</v>
      </c>
      <c r="I39" s="84">
        <f t="shared" si="0"/>
        <v>0</v>
      </c>
    </row>
    <row r="40" spans="2:11" x14ac:dyDescent="0.3">
      <c r="B40" s="83"/>
      <c r="C40" s="57"/>
      <c r="D40" s="58"/>
      <c r="E40" s="58"/>
      <c r="F40" s="3"/>
      <c r="G40" s="27"/>
      <c r="H40" s="2"/>
      <c r="I40" s="84">
        <f t="shared" si="0"/>
        <v>0</v>
      </c>
    </row>
    <row r="41" spans="2:11" x14ac:dyDescent="0.3">
      <c r="B41" s="83" t="s">
        <v>71</v>
      </c>
      <c r="C41" s="42" t="s">
        <v>72</v>
      </c>
      <c r="D41" s="43"/>
      <c r="E41" s="43"/>
      <c r="F41" s="3">
        <v>1</v>
      </c>
      <c r="G41" s="27"/>
      <c r="H41" s="2">
        <v>1400</v>
      </c>
      <c r="I41" s="84">
        <f t="shared" si="0"/>
        <v>0</v>
      </c>
    </row>
    <row r="42" spans="2:11" x14ac:dyDescent="0.3">
      <c r="B42" s="83" t="s">
        <v>73</v>
      </c>
      <c r="C42" s="42" t="s">
        <v>74</v>
      </c>
      <c r="D42" s="43"/>
      <c r="E42" s="43"/>
      <c r="F42" s="3">
        <v>1</v>
      </c>
      <c r="G42" s="27"/>
      <c r="H42" s="2">
        <v>2600</v>
      </c>
      <c r="I42" s="84">
        <f t="shared" si="0"/>
        <v>0</v>
      </c>
    </row>
    <row r="43" spans="2:11" x14ac:dyDescent="0.3">
      <c r="B43" s="83" t="s">
        <v>75</v>
      </c>
      <c r="C43" s="42" t="s">
        <v>76</v>
      </c>
      <c r="D43" s="43"/>
      <c r="E43" s="43"/>
      <c r="F43" s="3">
        <v>1</v>
      </c>
      <c r="G43" s="27"/>
      <c r="H43" s="2">
        <v>3250</v>
      </c>
      <c r="I43" s="84">
        <f t="shared" si="0"/>
        <v>0</v>
      </c>
    </row>
    <row r="44" spans="2:11" x14ac:dyDescent="0.3">
      <c r="B44" s="83" t="s">
        <v>77</v>
      </c>
      <c r="C44" s="42" t="s">
        <v>78</v>
      </c>
      <c r="D44" s="43"/>
      <c r="E44" s="43"/>
      <c r="F44" s="3">
        <v>1</v>
      </c>
      <c r="G44" s="27"/>
      <c r="H44" s="2">
        <v>3850</v>
      </c>
      <c r="I44" s="84">
        <f t="shared" si="0"/>
        <v>0</v>
      </c>
    </row>
    <row r="45" spans="2:11" x14ac:dyDescent="0.3">
      <c r="B45" s="83" t="s">
        <v>79</v>
      </c>
      <c r="C45" s="42" t="s">
        <v>80</v>
      </c>
      <c r="D45" s="43"/>
      <c r="E45" s="43"/>
      <c r="F45" s="3">
        <v>1</v>
      </c>
      <c r="G45" s="27"/>
      <c r="H45" s="2">
        <v>4290</v>
      </c>
      <c r="I45" s="84">
        <f t="shared" si="0"/>
        <v>0</v>
      </c>
    </row>
    <row r="46" spans="2:11" x14ac:dyDescent="0.3">
      <c r="B46" s="83" t="s">
        <v>81</v>
      </c>
      <c r="C46" s="42" t="s">
        <v>82</v>
      </c>
      <c r="D46" s="43"/>
      <c r="E46" s="43"/>
      <c r="F46" s="3">
        <v>1</v>
      </c>
      <c r="G46" s="27"/>
      <c r="H46" s="2">
        <v>4680</v>
      </c>
      <c r="I46" s="84">
        <f t="shared" si="0"/>
        <v>0</v>
      </c>
    </row>
    <row r="47" spans="2:11" x14ac:dyDescent="0.3">
      <c r="B47" s="83"/>
      <c r="C47" s="42"/>
      <c r="D47" s="43"/>
      <c r="E47" s="43"/>
      <c r="F47" s="3"/>
      <c r="G47" s="27"/>
      <c r="H47" s="2"/>
      <c r="I47" s="84">
        <f t="shared" si="0"/>
        <v>0</v>
      </c>
    </row>
    <row r="48" spans="2:11" x14ac:dyDescent="0.3">
      <c r="B48" s="83" t="s">
        <v>117</v>
      </c>
      <c r="C48" s="42" t="s">
        <v>124</v>
      </c>
      <c r="D48" s="43"/>
      <c r="E48" s="43"/>
      <c r="F48" s="3">
        <v>1</v>
      </c>
      <c r="G48" s="27"/>
      <c r="H48" s="2">
        <v>6.25</v>
      </c>
      <c r="I48" s="84">
        <f t="shared" si="0"/>
        <v>0</v>
      </c>
    </row>
    <row r="49" spans="2:9" x14ac:dyDescent="0.3">
      <c r="B49" s="83" t="s">
        <v>119</v>
      </c>
      <c r="C49" s="42" t="s">
        <v>125</v>
      </c>
      <c r="D49" s="43"/>
      <c r="E49" s="43"/>
      <c r="F49" s="3">
        <v>1</v>
      </c>
      <c r="G49" s="27"/>
      <c r="H49" s="2">
        <v>5.95</v>
      </c>
      <c r="I49" s="84">
        <f t="shared" si="0"/>
        <v>0</v>
      </c>
    </row>
    <row r="50" spans="2:9" x14ac:dyDescent="0.3">
      <c r="B50" s="83" t="s">
        <v>120</v>
      </c>
      <c r="C50" s="42" t="s">
        <v>126</v>
      </c>
      <c r="D50" s="43"/>
      <c r="E50" s="43"/>
      <c r="F50" s="3">
        <v>1</v>
      </c>
      <c r="G50" s="27"/>
      <c r="H50" s="2">
        <v>8.25</v>
      </c>
      <c r="I50" s="84">
        <f t="shared" si="0"/>
        <v>0</v>
      </c>
    </row>
    <row r="51" spans="2:9" x14ac:dyDescent="0.3">
      <c r="B51" s="83" t="s">
        <v>121</v>
      </c>
      <c r="C51" s="42" t="s">
        <v>127</v>
      </c>
      <c r="D51" s="43"/>
      <c r="E51" s="43"/>
      <c r="F51" s="3">
        <v>1</v>
      </c>
      <c r="G51" s="27"/>
      <c r="H51" s="2">
        <v>7.95</v>
      </c>
      <c r="I51" s="84">
        <f t="shared" si="0"/>
        <v>0</v>
      </c>
    </row>
    <row r="52" spans="2:9" x14ac:dyDescent="0.3">
      <c r="B52" s="83" t="s">
        <v>122</v>
      </c>
      <c r="C52" s="42" t="s">
        <v>128</v>
      </c>
      <c r="D52" s="43"/>
      <c r="E52" s="43"/>
      <c r="F52" s="3">
        <v>1</v>
      </c>
      <c r="G52" s="27"/>
      <c r="H52" s="2">
        <v>9.25</v>
      </c>
      <c r="I52" s="84">
        <f t="shared" si="0"/>
        <v>0</v>
      </c>
    </row>
    <row r="53" spans="2:9" x14ac:dyDescent="0.3">
      <c r="B53" s="83" t="s">
        <v>123</v>
      </c>
      <c r="C53" s="42" t="s">
        <v>129</v>
      </c>
      <c r="D53" s="43"/>
      <c r="E53" s="43"/>
      <c r="F53" s="3">
        <v>1</v>
      </c>
      <c r="G53" s="27"/>
      <c r="H53" s="2">
        <v>8.9499999999999993</v>
      </c>
      <c r="I53" s="84">
        <f t="shared" si="0"/>
        <v>0</v>
      </c>
    </row>
    <row r="54" spans="2:9" x14ac:dyDescent="0.3">
      <c r="B54" s="83" t="s">
        <v>118</v>
      </c>
      <c r="C54" s="42" t="s">
        <v>131</v>
      </c>
      <c r="D54" s="43"/>
      <c r="E54" s="43"/>
      <c r="F54" s="3">
        <v>1</v>
      </c>
      <c r="G54" s="27"/>
      <c r="H54" s="2">
        <v>8.25</v>
      </c>
      <c r="I54" s="84">
        <f t="shared" si="0"/>
        <v>0</v>
      </c>
    </row>
    <row r="55" spans="2:9" x14ac:dyDescent="0.3">
      <c r="B55" s="83" t="s">
        <v>130</v>
      </c>
      <c r="C55" s="42" t="s">
        <v>132</v>
      </c>
      <c r="D55" s="43"/>
      <c r="E55" s="43"/>
      <c r="F55" s="3">
        <v>1</v>
      </c>
      <c r="G55" s="27"/>
      <c r="H55" s="2">
        <v>7.95</v>
      </c>
      <c r="I55" s="84">
        <f t="shared" si="0"/>
        <v>0</v>
      </c>
    </row>
    <row r="56" spans="2:9" x14ac:dyDescent="0.3">
      <c r="B56" s="83" t="s">
        <v>135</v>
      </c>
      <c r="C56" s="42" t="s">
        <v>133</v>
      </c>
      <c r="D56" s="43"/>
      <c r="E56" s="43"/>
      <c r="F56" s="3">
        <v>1</v>
      </c>
      <c r="G56" s="27"/>
      <c r="H56" s="2">
        <v>12.25</v>
      </c>
      <c r="I56" s="84">
        <f t="shared" si="0"/>
        <v>0</v>
      </c>
    </row>
    <row r="57" spans="2:9" x14ac:dyDescent="0.3">
      <c r="B57" s="83" t="s">
        <v>136</v>
      </c>
      <c r="C57" s="42" t="s">
        <v>134</v>
      </c>
      <c r="D57" s="43"/>
      <c r="E57" s="43"/>
      <c r="F57" s="3">
        <v>1</v>
      </c>
      <c r="G57" s="27"/>
      <c r="H57" s="2">
        <v>11.95</v>
      </c>
      <c r="I57" s="84">
        <f t="shared" si="0"/>
        <v>0</v>
      </c>
    </row>
    <row r="58" spans="2:9" x14ac:dyDescent="0.3">
      <c r="B58" s="83" t="s">
        <v>106</v>
      </c>
      <c r="C58" s="42" t="s">
        <v>97</v>
      </c>
      <c r="D58" s="10"/>
      <c r="E58" s="10"/>
      <c r="F58" s="3">
        <v>1</v>
      </c>
      <c r="G58" s="27"/>
      <c r="H58" s="2">
        <v>44.95</v>
      </c>
      <c r="I58" s="84">
        <f t="shared" si="0"/>
        <v>0</v>
      </c>
    </row>
    <row r="59" spans="2:9" x14ac:dyDescent="0.3">
      <c r="B59" s="83" t="s">
        <v>107</v>
      </c>
      <c r="C59" s="42" t="s">
        <v>98</v>
      </c>
      <c r="D59" s="10"/>
      <c r="E59" s="10"/>
      <c r="F59" s="3">
        <v>1</v>
      </c>
      <c r="G59" s="27"/>
      <c r="H59" s="2">
        <v>67.425000000000011</v>
      </c>
      <c r="I59" s="84">
        <f t="shared" si="0"/>
        <v>0</v>
      </c>
    </row>
    <row r="60" spans="2:9" x14ac:dyDescent="0.3">
      <c r="B60" s="83" t="s">
        <v>108</v>
      </c>
      <c r="C60" s="42" t="s">
        <v>99</v>
      </c>
      <c r="D60" s="10"/>
      <c r="E60" s="10"/>
      <c r="F60" s="3">
        <v>1</v>
      </c>
      <c r="G60" s="27"/>
      <c r="H60" s="2">
        <v>89.9</v>
      </c>
      <c r="I60" s="84">
        <f t="shared" si="0"/>
        <v>0</v>
      </c>
    </row>
    <row r="61" spans="2:9" x14ac:dyDescent="0.3">
      <c r="B61" s="83" t="s">
        <v>109</v>
      </c>
      <c r="C61" s="42" t="s">
        <v>100</v>
      </c>
      <c r="D61" s="10"/>
      <c r="E61" s="10"/>
      <c r="F61" s="3">
        <v>1</v>
      </c>
      <c r="G61" s="27"/>
      <c r="H61" s="2">
        <v>112.375</v>
      </c>
      <c r="I61" s="84">
        <f t="shared" si="0"/>
        <v>0</v>
      </c>
    </row>
    <row r="62" spans="2:9" x14ac:dyDescent="0.3">
      <c r="B62" s="83" t="s">
        <v>110</v>
      </c>
      <c r="C62" s="42" t="s">
        <v>101</v>
      </c>
      <c r="D62" s="10"/>
      <c r="E62" s="10"/>
      <c r="F62" s="3">
        <v>1</v>
      </c>
      <c r="G62" s="27"/>
      <c r="H62" s="2">
        <v>134.85000000000002</v>
      </c>
      <c r="I62" s="84">
        <f t="shared" si="0"/>
        <v>0</v>
      </c>
    </row>
    <row r="63" spans="2:9" x14ac:dyDescent="0.3">
      <c r="B63" s="83" t="s">
        <v>111</v>
      </c>
      <c r="C63" s="42" t="s">
        <v>102</v>
      </c>
      <c r="D63" s="10"/>
      <c r="E63" s="10"/>
      <c r="F63" s="3">
        <v>1</v>
      </c>
      <c r="G63" s="27"/>
      <c r="H63" s="2">
        <v>157.32500000000002</v>
      </c>
      <c r="I63" s="84">
        <f t="shared" si="0"/>
        <v>0</v>
      </c>
    </row>
    <row r="64" spans="2:9" x14ac:dyDescent="0.3">
      <c r="B64" s="83" t="s">
        <v>112</v>
      </c>
      <c r="C64" s="42" t="s">
        <v>103</v>
      </c>
      <c r="D64" s="10"/>
      <c r="E64" s="10"/>
      <c r="F64" s="3">
        <v>1</v>
      </c>
      <c r="G64" s="27"/>
      <c r="H64" s="2">
        <v>179.8</v>
      </c>
      <c r="I64" s="84">
        <f t="shared" si="0"/>
        <v>0</v>
      </c>
    </row>
    <row r="65" spans="2:9" x14ac:dyDescent="0.3">
      <c r="B65" s="83" t="s">
        <v>113</v>
      </c>
      <c r="C65" s="42" t="s">
        <v>104</v>
      </c>
      <c r="D65" s="10"/>
      <c r="E65" s="10"/>
      <c r="F65" s="3">
        <v>1</v>
      </c>
      <c r="G65" s="27"/>
      <c r="H65" s="2">
        <v>202.27500000000001</v>
      </c>
      <c r="I65" s="84">
        <f t="shared" si="0"/>
        <v>0</v>
      </c>
    </row>
    <row r="66" spans="2:9" ht="19.2" customHeight="1" x14ac:dyDescent="0.3">
      <c r="B66" s="83" t="s">
        <v>114</v>
      </c>
      <c r="C66" s="42" t="s">
        <v>105</v>
      </c>
      <c r="D66" s="10"/>
      <c r="E66" s="10"/>
      <c r="F66" s="3">
        <v>1</v>
      </c>
      <c r="G66" s="27"/>
      <c r="H66" s="2">
        <v>224.75</v>
      </c>
      <c r="I66" s="84">
        <f t="shared" si="0"/>
        <v>0</v>
      </c>
    </row>
    <row r="67" spans="2:9" ht="16.95" customHeight="1" thickBot="1" x14ac:dyDescent="0.35">
      <c r="B67" s="85"/>
      <c r="C67" s="86"/>
      <c r="D67" s="87"/>
      <c r="E67" s="88"/>
      <c r="F67" s="89"/>
      <c r="G67" s="90"/>
      <c r="H67" s="91"/>
      <c r="I67" s="92">
        <f t="shared" ref="I67" si="1">G67*H67</f>
        <v>0</v>
      </c>
    </row>
    <row r="68" spans="2:9" x14ac:dyDescent="0.3">
      <c r="B68" s="59"/>
      <c r="C68" s="59"/>
      <c r="D68" s="59"/>
      <c r="E68" s="59"/>
      <c r="F68" s="13"/>
      <c r="G68" s="22" t="s">
        <v>83</v>
      </c>
      <c r="H68" s="11" t="s">
        <v>84</v>
      </c>
      <c r="I68" s="14">
        <f>SUM(I16:I67)</f>
        <v>0</v>
      </c>
    </row>
    <row r="69" spans="2:9" x14ac:dyDescent="0.3">
      <c r="B69" s="23" t="s">
        <v>85</v>
      </c>
      <c r="C69" s="9"/>
      <c r="D69" s="9"/>
      <c r="E69" s="28" t="s">
        <v>86</v>
      </c>
      <c r="F69" s="23" t="s">
        <v>87</v>
      </c>
      <c r="G69" s="24"/>
      <c r="H69" s="1" t="s">
        <v>144</v>
      </c>
      <c r="I69" s="4">
        <f>0.0775*I68</f>
        <v>0</v>
      </c>
    </row>
    <row r="70" spans="2:9" x14ac:dyDescent="0.3">
      <c r="B70" s="9"/>
      <c r="C70" s="9"/>
      <c r="D70" s="9"/>
      <c r="E70" s="9"/>
      <c r="F70" s="9"/>
      <c r="G70" s="24"/>
      <c r="H70" s="1" t="s">
        <v>88</v>
      </c>
      <c r="I70" s="5" t="s">
        <v>89</v>
      </c>
    </row>
    <row r="71" spans="2:9" ht="14.4" thickBot="1" x14ac:dyDescent="0.35">
      <c r="B71" s="9"/>
      <c r="C71" s="9"/>
      <c r="D71" s="9"/>
      <c r="E71" s="9"/>
      <c r="F71" s="9"/>
      <c r="G71" s="24"/>
      <c r="H71" s="6" t="s">
        <v>90</v>
      </c>
      <c r="I71" s="7">
        <v>0</v>
      </c>
    </row>
    <row r="72" spans="2:9" ht="15" thickTop="1" x14ac:dyDescent="0.3">
      <c r="B72" s="31" t="s">
        <v>116</v>
      </c>
      <c r="C72" s="32"/>
      <c r="D72" s="32"/>
      <c r="E72" s="32"/>
      <c r="F72" s="32"/>
      <c r="G72" s="24"/>
      <c r="H72" s="8" t="s">
        <v>26</v>
      </c>
      <c r="I72" s="15">
        <f>SUM(I68:I71)</f>
        <v>0</v>
      </c>
    </row>
    <row r="73" spans="2:9" ht="19.2" customHeight="1" x14ac:dyDescent="0.3">
      <c r="B73" s="46" t="s">
        <v>115</v>
      </c>
      <c r="C73" s="47"/>
      <c r="D73" s="47"/>
      <c r="E73" s="47"/>
      <c r="F73" s="48"/>
      <c r="G73" s="1"/>
    </row>
    <row r="74" spans="2:9" ht="14.4" x14ac:dyDescent="0.3">
      <c r="B74" s="49"/>
      <c r="C74" s="50"/>
      <c r="D74" s="50"/>
      <c r="E74" s="50"/>
      <c r="F74" s="51"/>
      <c r="G74" s="1"/>
      <c r="H74" s="40" t="s">
        <v>91</v>
      </c>
    </row>
    <row r="75" spans="2:9" ht="18" x14ac:dyDescent="0.3">
      <c r="B75" s="49"/>
      <c r="C75" s="50"/>
      <c r="D75" s="50"/>
      <c r="E75" s="50"/>
      <c r="F75" s="51"/>
      <c r="G75" s="1"/>
      <c r="H75" s="34" t="s">
        <v>94</v>
      </c>
      <c r="I75" s="1"/>
    </row>
    <row r="76" spans="2:9" x14ac:dyDescent="0.3">
      <c r="B76" s="49"/>
      <c r="C76" s="50"/>
      <c r="D76" s="50"/>
      <c r="E76" s="50"/>
      <c r="F76" s="51"/>
      <c r="G76" s="1"/>
      <c r="H76" s="1"/>
      <c r="I76" s="1"/>
    </row>
    <row r="77" spans="2:9" x14ac:dyDescent="0.3">
      <c r="B77" s="49"/>
      <c r="C77" s="50"/>
      <c r="D77" s="50"/>
      <c r="E77" s="50"/>
      <c r="F77" s="51"/>
      <c r="G77" s="1"/>
      <c r="H77" s="1"/>
      <c r="I77" s="1"/>
    </row>
    <row r="78" spans="2:9" x14ac:dyDescent="0.3">
      <c r="B78" s="49"/>
      <c r="C78" s="50"/>
      <c r="D78" s="50"/>
      <c r="E78" s="50"/>
      <c r="F78" s="51"/>
      <c r="G78" s="1"/>
      <c r="H78" s="1"/>
      <c r="I78" s="1"/>
    </row>
    <row r="79" spans="2:9" x14ac:dyDescent="0.3">
      <c r="B79" s="52"/>
      <c r="C79" s="53"/>
      <c r="D79" s="53"/>
      <c r="E79" s="53"/>
      <c r="F79" s="54"/>
      <c r="G79" s="1"/>
      <c r="H79" s="1"/>
      <c r="I79" s="1"/>
    </row>
    <row r="80" spans="2:9" x14ac:dyDescent="0.3">
      <c r="G80" s="1"/>
      <c r="H80" s="1"/>
      <c r="I80" s="1"/>
    </row>
    <row r="81" spans="2:9" ht="14.4" x14ac:dyDescent="0.3">
      <c r="B81" s="41" t="s">
        <v>92</v>
      </c>
      <c r="C81" s="25"/>
      <c r="D81" s="25"/>
      <c r="E81" s="25"/>
      <c r="G81" s="1"/>
      <c r="H81" s="1"/>
      <c r="I81" s="1"/>
    </row>
    <row r="82" spans="2:9" ht="14.4" x14ac:dyDescent="0.3">
      <c r="B82" s="25" t="s">
        <v>139</v>
      </c>
      <c r="C82" s="25"/>
      <c r="D82" s="25"/>
      <c r="E82" s="25"/>
      <c r="G82" s="1"/>
      <c r="H82" s="1"/>
      <c r="I82" s="1"/>
    </row>
    <row r="83" spans="2:9" ht="14.4" x14ac:dyDescent="0.3">
      <c r="B83" s="25" t="s">
        <v>140</v>
      </c>
      <c r="C83" s="25"/>
      <c r="D83" s="25"/>
      <c r="E83" s="25"/>
      <c r="G83" s="1"/>
      <c r="H83" s="1"/>
      <c r="I83" s="1"/>
    </row>
    <row r="84" spans="2:9" ht="14.4" x14ac:dyDescent="0.3">
      <c r="B84" s="25" t="s">
        <v>141</v>
      </c>
      <c r="C84" s="25"/>
      <c r="D84" s="25"/>
      <c r="E84" s="25"/>
      <c r="G84" s="1"/>
      <c r="H84" s="1"/>
      <c r="I84" s="1"/>
    </row>
    <row r="85" spans="2:9" ht="14.4" x14ac:dyDescent="0.3">
      <c r="B85" s="25" t="s">
        <v>142</v>
      </c>
      <c r="C85" s="25"/>
      <c r="D85" s="25"/>
      <c r="E85" s="25"/>
      <c r="G85" s="1"/>
      <c r="H85" s="1"/>
      <c r="I85" s="1"/>
    </row>
    <row r="86" spans="2:9" ht="14.4" x14ac:dyDescent="0.3">
      <c r="B86" s="25" t="s">
        <v>143</v>
      </c>
      <c r="C86" s="25"/>
      <c r="D86" s="25"/>
      <c r="E86" s="25"/>
      <c r="G86" s="1"/>
      <c r="H86" s="1"/>
      <c r="I86" s="1"/>
    </row>
    <row r="87" spans="2:9" x14ac:dyDescent="0.3">
      <c r="G87" s="1"/>
      <c r="H87" s="1"/>
      <c r="I87" s="1"/>
    </row>
    <row r="88" spans="2:9" x14ac:dyDescent="0.3">
      <c r="B88" s="1"/>
      <c r="C88" s="1"/>
      <c r="D88" s="1"/>
      <c r="E88" s="1"/>
      <c r="F88" s="1"/>
      <c r="G88" s="1"/>
    </row>
    <row r="89" spans="2:9" x14ac:dyDescent="0.3">
      <c r="B89" s="9"/>
      <c r="C89" s="9"/>
      <c r="D89" s="9"/>
      <c r="E89" s="9"/>
      <c r="F89" s="9"/>
      <c r="G89" s="9"/>
      <c r="H89" s="9"/>
      <c r="I89" s="9"/>
    </row>
    <row r="90" spans="2:9" x14ac:dyDescent="0.3">
      <c r="B90" s="55" t="s">
        <v>93</v>
      </c>
      <c r="C90" s="55"/>
      <c r="D90" s="55"/>
      <c r="E90" s="55"/>
      <c r="F90" s="55"/>
      <c r="G90" s="55"/>
      <c r="H90" s="55"/>
      <c r="I90" s="55"/>
    </row>
    <row r="91" spans="2:9" x14ac:dyDescent="0.3">
      <c r="B91" s="56" t="s">
        <v>95</v>
      </c>
      <c r="C91" s="56"/>
      <c r="D91" s="56"/>
      <c r="E91" s="56"/>
      <c r="F91" s="56"/>
      <c r="G91" s="56"/>
      <c r="H91" s="56"/>
      <c r="I91" s="56"/>
    </row>
    <row r="92" spans="2:9" x14ac:dyDescent="0.3">
      <c r="B92" s="56" t="s">
        <v>96</v>
      </c>
      <c r="C92" s="56"/>
      <c r="D92" s="56"/>
      <c r="E92" s="56"/>
      <c r="F92" s="56"/>
      <c r="G92" s="56"/>
      <c r="H92" s="56"/>
      <c r="I92" s="56"/>
    </row>
  </sheetData>
  <mergeCells count="40">
    <mergeCell ref="B2:D2"/>
    <mergeCell ref="B9:D9"/>
    <mergeCell ref="G9:I9"/>
    <mergeCell ref="B10:D10"/>
    <mergeCell ref="G10:I10"/>
    <mergeCell ref="C21:E21"/>
    <mergeCell ref="B11:D11"/>
    <mergeCell ref="G11:I11"/>
    <mergeCell ref="B12:D12"/>
    <mergeCell ref="G12:I12"/>
    <mergeCell ref="B13:D13"/>
    <mergeCell ref="G13:I13"/>
    <mergeCell ref="C15:E15"/>
    <mergeCell ref="C16:E16"/>
    <mergeCell ref="C17:E17"/>
    <mergeCell ref="C18:E18"/>
    <mergeCell ref="C19:E19"/>
    <mergeCell ref="C36:E36"/>
    <mergeCell ref="C22:E22"/>
    <mergeCell ref="C23:E23"/>
    <mergeCell ref="C24:E24"/>
    <mergeCell ref="C25:E25"/>
    <mergeCell ref="C26:E26"/>
    <mergeCell ref="C27:E27"/>
    <mergeCell ref="B73:F79"/>
    <mergeCell ref="B90:I90"/>
    <mergeCell ref="B91:I91"/>
    <mergeCell ref="B92:I92"/>
    <mergeCell ref="B1:I1"/>
    <mergeCell ref="C37:E37"/>
    <mergeCell ref="C38:E38"/>
    <mergeCell ref="C39:E39"/>
    <mergeCell ref="C40:E40"/>
    <mergeCell ref="C67:E67"/>
    <mergeCell ref="B68:E68"/>
    <mergeCell ref="C28:E28"/>
    <mergeCell ref="C29:E29"/>
    <mergeCell ref="C30:E30"/>
    <mergeCell ref="C31:E31"/>
    <mergeCell ref="C32:E32"/>
  </mergeCells>
  <hyperlinks>
    <hyperlink ref="B6" r:id="rId1" xr:uid="{AB76179D-138F-4386-9B51-EAF0EC221323}"/>
    <hyperlink ref="D6" r:id="rId2" xr:uid="{E3B09725-F88E-4BAB-B2BE-93D2B0597069}"/>
  </hyperlinks>
  <printOptions horizontalCentered="1"/>
  <pageMargins left="0.5" right="0.5" top="0.5" bottom="0.5" header="0.3" footer="0.3"/>
  <pageSetup scale="86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PurchaseOrder</vt:lpstr>
      <vt:lpstr>PurchaseOrder!Print_Area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Jack.Smith</dc:creator>
  <cp:lastModifiedBy>Ayannah aubrey cenon</cp:lastModifiedBy>
  <cp:lastPrinted>2020-06-03T00:39:48Z</cp:lastPrinted>
  <dcterms:created xsi:type="dcterms:W3CDTF">2020-06-03T00:20:41Z</dcterms:created>
  <dcterms:modified xsi:type="dcterms:W3CDTF">2020-07-14T22:09:27Z</dcterms:modified>
</cp:coreProperties>
</file>